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yspireinc-my.sharepoint.com/personal/isabellez_keyspire_com/Documents/1. Content Development/2023/Signature Mastermind Program/Monthly Meetup/2024-08 (AUGUST)/"/>
    </mc:Choice>
  </mc:AlternateContent>
  <xr:revisionPtr revIDLastSave="6" documentId="8_{8CC2B4D5-86D5-4EC5-A8FA-FDE29EF75127}" xr6:coauthVersionLast="47" xr6:coauthVersionMax="47" xr10:uidLastSave="{CB359D10-9D9C-41B0-B392-2A7B017B9EC7}"/>
  <bookViews>
    <workbookView xWindow="-96" yWindow="-96" windowWidth="23232" windowHeight="12432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E20" i="1" s="1"/>
  <c r="F20" i="1" s="1"/>
  <c r="G20" i="1" s="1"/>
  <c r="D21" i="1"/>
  <c r="E21" i="1" s="1"/>
  <c r="F21" i="1" s="1"/>
  <c r="G21" i="1" s="1"/>
  <c r="D19" i="1"/>
  <c r="E19" i="1" s="1"/>
  <c r="F19" i="1" s="1"/>
  <c r="G19" i="1" s="1"/>
  <c r="D41" i="1"/>
  <c r="E41" i="1"/>
  <c r="G41" i="1"/>
  <c r="C41" i="1"/>
  <c r="D3" i="1"/>
  <c r="E3" i="1" s="1"/>
  <c r="F22" i="1" l="1"/>
  <c r="F42" i="1" s="1"/>
  <c r="F2" i="2" l="1"/>
  <c r="F3" i="2" s="1"/>
  <c r="F4" i="2" s="1"/>
  <c r="F5" i="2" s="1"/>
  <c r="F6" i="2" s="1"/>
  <c r="B12" i="1" l="1"/>
  <c r="D22" i="1" l="1"/>
  <c r="D42" i="1" s="1"/>
  <c r="E22" i="1"/>
  <c r="E42" i="1" s="1"/>
  <c r="G22" i="1"/>
  <c r="G42" i="1" s="1"/>
  <c r="C22" i="1"/>
  <c r="C42" i="1" s="1"/>
  <c r="B14" i="1"/>
  <c r="G14" i="1" s="1"/>
  <c r="G27" i="1" s="1"/>
  <c r="B13" i="1"/>
  <c r="F12" i="1"/>
  <c r="F25" i="1" s="1"/>
  <c r="C13" i="1" l="1"/>
  <c r="C26" i="1" s="1"/>
  <c r="G12" i="1"/>
  <c r="G25" i="1" s="1"/>
  <c r="G13" i="1"/>
  <c r="G26" i="1" s="1"/>
  <c r="B15" i="1"/>
  <c r="D12" i="1"/>
  <c r="D25" i="1" s="1"/>
  <c r="C12" i="1"/>
  <c r="C25" i="1" s="1"/>
  <c r="E12" i="1"/>
  <c r="E25" i="1" s="1"/>
  <c r="C14" i="1"/>
  <c r="C27" i="1" s="1"/>
  <c r="G28" i="1" l="1"/>
  <c r="G32" i="1" s="1"/>
  <c r="C15" i="1"/>
  <c r="C16" i="1" s="1"/>
  <c r="C28" i="1"/>
  <c r="G15" i="1"/>
  <c r="G16" i="1" s="1"/>
  <c r="D14" i="1"/>
  <c r="D27" i="1" s="1"/>
  <c r="F13" i="1"/>
  <c r="F26" i="1" s="1"/>
  <c r="C33" i="1" l="1"/>
  <c r="C32" i="1"/>
  <c r="C31" i="1"/>
  <c r="G31" i="1"/>
  <c r="G33" i="1"/>
  <c r="E13" i="1"/>
  <c r="E26" i="1" s="1"/>
  <c r="D13" i="1"/>
  <c r="E14" i="1"/>
  <c r="F14" i="1" l="1"/>
  <c r="F15" i="1" s="1"/>
  <c r="F16" i="1" s="1"/>
  <c r="F41" i="1"/>
  <c r="G36" i="1"/>
  <c r="C34" i="1"/>
  <c r="C36" i="1" s="1"/>
  <c r="C40" i="1" s="1"/>
  <c r="D26" i="1"/>
  <c r="D28" i="1" s="1"/>
  <c r="D32" i="1" s="1"/>
  <c r="D15" i="1"/>
  <c r="D16" i="1" s="1"/>
  <c r="E27" i="1"/>
  <c r="E28" i="1" s="1"/>
  <c r="E32" i="1" s="1"/>
  <c r="E15" i="1"/>
  <c r="E16" i="1" s="1"/>
  <c r="F27" i="1"/>
  <c r="F28" i="1" s="1"/>
  <c r="F32" i="1" s="1"/>
  <c r="C37" i="1" l="1"/>
  <c r="G37" i="1"/>
  <c r="G40" i="1"/>
  <c r="F31" i="1"/>
  <c r="F33" i="1"/>
  <c r="D31" i="1"/>
  <c r="D33" i="1"/>
  <c r="E31" i="1"/>
  <c r="E33" i="1"/>
  <c r="D36" i="1" l="1"/>
  <c r="E36" i="1"/>
  <c r="F36" i="1"/>
  <c r="F37" i="1" l="1"/>
  <c r="F40" i="1"/>
  <c r="E37" i="1"/>
  <c r="E40" i="1"/>
  <c r="D37" i="1"/>
  <c r="D40" i="1"/>
</calcChain>
</file>

<file path=xl/sharedStrings.xml><?xml version="1.0" encoding="utf-8"?>
<sst xmlns="http://schemas.openxmlformats.org/spreadsheetml/2006/main" count="47" uniqueCount="39">
  <si>
    <t>Vacation Revenue Projection</t>
  </si>
  <si>
    <t>Units</t>
  </si>
  <si>
    <t>Days open</t>
  </si>
  <si>
    <t>Room Nights</t>
  </si>
  <si>
    <t>Input cells</t>
  </si>
  <si>
    <t/>
  </si>
  <si>
    <t>Occupancy</t>
  </si>
  <si>
    <t>Year 1</t>
  </si>
  <si>
    <t>Year 2</t>
  </si>
  <si>
    <t>Year 3</t>
  </si>
  <si>
    <t>Year 4</t>
  </si>
  <si>
    <t>Year 5</t>
  </si>
  <si>
    <t>High season</t>
  </si>
  <si>
    <t>Enter number of days open and occupancy rate for the season</t>
  </si>
  <si>
    <t>Mid season</t>
  </si>
  <si>
    <t>Low Season</t>
  </si>
  <si>
    <t>Closed</t>
  </si>
  <si>
    <t>Booking Nights</t>
  </si>
  <si>
    <t>Total room nights</t>
  </si>
  <si>
    <t>Average Booking per unit</t>
  </si>
  <si>
    <t>Nightly Unit Rate</t>
  </si>
  <si>
    <t>Enter the average room rate for the season</t>
  </si>
  <si>
    <t>Average nightly price</t>
  </si>
  <si>
    <t>Revenue</t>
  </si>
  <si>
    <t>Room revenue total</t>
  </si>
  <si>
    <t>Other</t>
  </si>
  <si>
    <t>enter percentage</t>
  </si>
  <si>
    <t>Enter a percentage based on total room revenue</t>
  </si>
  <si>
    <t>Other revenue total</t>
  </si>
  <si>
    <t>Total revenue</t>
  </si>
  <si>
    <t xml:space="preserve">Monthly Revenue </t>
  </si>
  <si>
    <t>Information</t>
  </si>
  <si>
    <t>Average nightly income</t>
  </si>
  <si>
    <t>Based on 365 days</t>
  </si>
  <si>
    <t>Average occupancy for the year</t>
  </si>
  <si>
    <t>Average occupied room rate</t>
  </si>
  <si>
    <t xml:space="preserve">High season </t>
  </si>
  <si>
    <t xml:space="preserve">Mid season </t>
  </si>
  <si>
    <t xml:space="preserve">Low Season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</si>
</sst>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.00;[Red]\-&quot;$&quot;#,##0.00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7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3" applyFont="1" applyFill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3" fillId="3" borderId="1" xfId="4" applyAlignment="1" applyProtection="1">
      <alignment horizontal="center" vertical="center"/>
      <protection hidden="1"/>
    </xf>
    <xf numFmtId="0" fontId="3" fillId="0" borderId="0" xfId="4" applyFill="1" applyBorder="1" applyAlignment="1" applyProtection="1">
      <alignment horizontal="center" vertical="center"/>
      <protection hidden="1"/>
    </xf>
    <xf numFmtId="166" fontId="3" fillId="3" borderId="1" xfId="4" applyNumberFormat="1" applyAlignment="1" applyProtection="1">
      <alignment horizontal="right" vertical="center"/>
      <protection locked="0"/>
    </xf>
    <xf numFmtId="166" fontId="0" fillId="0" borderId="0" xfId="0" applyNumberFormat="1" applyAlignment="1" applyProtection="1">
      <alignment vertical="center"/>
      <protection hidden="1"/>
    </xf>
    <xf numFmtId="166" fontId="8" fillId="0" borderId="0" xfId="4" applyNumberFormat="1" applyFont="1" applyFill="1" applyBorder="1" applyAlignment="1" applyProtection="1">
      <alignment vertical="center"/>
      <protection hidden="1"/>
    </xf>
    <xf numFmtId="0" fontId="4" fillId="0" borderId="0" xfId="6" applyFont="1" applyAlignment="1" applyProtection="1">
      <alignment vertical="center"/>
      <protection hidden="1"/>
    </xf>
    <xf numFmtId="0" fontId="5" fillId="0" borderId="0" xfId="6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0" borderId="0" xfId="4" applyFont="1" applyFill="1" applyBorder="1" applyAlignment="1" applyProtection="1">
      <alignment vertical="center"/>
      <protection hidden="1"/>
    </xf>
    <xf numFmtId="43" fontId="6" fillId="0" borderId="0" xfId="1" applyFont="1" applyAlignment="1" applyProtection="1">
      <alignment horizontal="right" vertical="center"/>
      <protection hidden="1"/>
    </xf>
    <xf numFmtId="0" fontId="8" fillId="0" borderId="0" xfId="4" applyFont="1" applyFill="1" applyBorder="1" applyAlignment="1" applyProtection="1">
      <alignment vertical="center"/>
      <protection hidden="1"/>
    </xf>
    <xf numFmtId="9" fontId="3" fillId="3" borderId="1" xfId="4" applyNumberForma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hidden="1"/>
    </xf>
    <xf numFmtId="167" fontId="0" fillId="0" borderId="0" xfId="2" applyNumberFormat="1" applyFont="1" applyAlignment="1" applyProtection="1">
      <alignment vertical="center"/>
      <protection hidden="1"/>
    </xf>
    <xf numFmtId="166" fontId="3" fillId="0" borderId="0" xfId="4" applyNumberFormat="1" applyFill="1" applyBorder="1" applyAlignment="1" applyProtection="1">
      <alignment vertical="center"/>
      <protection hidden="1"/>
    </xf>
    <xf numFmtId="9" fontId="3" fillId="0" borderId="0" xfId="4" applyNumberFormat="1" applyFill="1" applyBorder="1" applyAlignment="1" applyProtection="1">
      <alignment vertical="center"/>
      <protection hidden="1"/>
    </xf>
    <xf numFmtId="166" fontId="8" fillId="0" borderId="0" xfId="1" applyNumberFormat="1" applyFont="1" applyAlignment="1" applyProtection="1">
      <alignment vertical="center"/>
      <protection hidden="1"/>
    </xf>
    <xf numFmtId="0" fontId="10" fillId="0" borderId="0" xfId="4" applyFont="1" applyFill="1" applyBorder="1" applyAlignment="1" applyProtection="1">
      <alignment vertical="center"/>
      <protection hidden="1"/>
    </xf>
    <xf numFmtId="166" fontId="10" fillId="0" borderId="0" xfId="4" applyNumberFormat="1" applyFont="1" applyFill="1" applyBorder="1" applyAlignment="1" applyProtection="1">
      <alignment vertical="center"/>
      <protection hidden="1"/>
    </xf>
    <xf numFmtId="165" fontId="3" fillId="3" borderId="1" xfId="4" applyNumberFormat="1" applyAlignment="1" applyProtection="1">
      <alignment vertical="center"/>
      <protection locked="0"/>
    </xf>
    <xf numFmtId="0" fontId="8" fillId="0" borderId="0" xfId="5" applyFont="1" applyAlignment="1" applyProtection="1">
      <alignment vertical="center"/>
      <protection hidden="1"/>
    </xf>
    <xf numFmtId="166" fontId="11" fillId="0" borderId="0" xfId="4" applyNumberFormat="1" applyFont="1" applyFill="1" applyBorder="1" applyAlignment="1" applyProtection="1">
      <alignment vertical="center"/>
      <protection hidden="1"/>
    </xf>
    <xf numFmtId="166" fontId="0" fillId="0" borderId="0" xfId="1" applyNumberFormat="1" applyFont="1" applyAlignment="1" applyProtection="1">
      <alignment vertical="center"/>
      <protection hidden="1"/>
    </xf>
    <xf numFmtId="0" fontId="3" fillId="3" borderId="1" xfId="4" applyAlignment="1" applyProtection="1">
      <alignment vertical="center"/>
      <protection locked="0"/>
    </xf>
    <xf numFmtId="9" fontId="3" fillId="0" borderId="0" xfId="2" applyFont="1" applyAlignment="1" applyProtection="1">
      <alignment vertical="center"/>
      <protection hidden="1"/>
    </xf>
    <xf numFmtId="9" fontId="11" fillId="0" borderId="0" xfId="4" applyNumberFormat="1" applyFont="1" applyFill="1" applyBorder="1" applyAlignment="1" applyProtection="1">
      <alignment vertical="center"/>
      <protection hidden="1"/>
    </xf>
    <xf numFmtId="166" fontId="6" fillId="0" borderId="0" xfId="1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66" fontId="6" fillId="0" borderId="2" xfId="0" applyNumberFormat="1" applyFont="1" applyBorder="1" applyAlignment="1" applyProtection="1">
      <alignment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3" fontId="5" fillId="0" borderId="0" xfId="6" applyNumberFormat="1" applyAlignment="1" applyProtection="1">
      <alignment vertical="center"/>
      <protection hidden="1"/>
    </xf>
    <xf numFmtId="9" fontId="1" fillId="0" borderId="0" xfId="2" applyAlignment="1" applyProtection="1">
      <alignment vertical="center"/>
      <protection hidden="1"/>
    </xf>
    <xf numFmtId="166" fontId="10" fillId="0" borderId="2" xfId="4" applyNumberFormat="1" applyFont="1" applyFill="1" applyBorder="1" applyAlignment="1" applyProtection="1">
      <alignment vertical="center"/>
      <protection hidden="1"/>
    </xf>
    <xf numFmtId="0" fontId="13" fillId="5" borderId="0" xfId="0" applyFont="1" applyFill="1" applyAlignment="1">
      <alignment horizontal="right" vertical="center" wrapText="1"/>
    </xf>
    <xf numFmtId="164" fontId="13" fillId="5" borderId="0" xfId="0" applyNumberFormat="1" applyFont="1" applyFill="1" applyAlignment="1">
      <alignment horizontal="right" vertical="center" wrapText="1"/>
    </xf>
    <xf numFmtId="0" fontId="13" fillId="4" borderId="0" xfId="0" applyFont="1" applyFill="1" applyAlignment="1">
      <alignment horizontal="right" vertical="center" wrapText="1"/>
    </xf>
    <xf numFmtId="164" fontId="13" fillId="4" borderId="0" xfId="0" applyNumberFormat="1" applyFont="1" applyFill="1" applyAlignment="1">
      <alignment horizontal="right" vertical="center" wrapText="1"/>
    </xf>
    <xf numFmtId="164" fontId="0" fillId="0" borderId="0" xfId="0" applyNumberFormat="1"/>
    <xf numFmtId="168" fontId="0" fillId="0" borderId="0" xfId="1" applyNumberFormat="1" applyFont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165" fontId="3" fillId="7" borderId="1" xfId="4" applyNumberFormat="1" applyFill="1" applyAlignment="1" applyProtection="1">
      <alignment vertical="center"/>
      <protection locked="0"/>
    </xf>
    <xf numFmtId="10" fontId="3" fillId="3" borderId="1" xfId="4" applyNumberFormat="1" applyAlignment="1" applyProtection="1">
      <alignment vertical="center"/>
      <protection locked="0"/>
    </xf>
    <xf numFmtId="0" fontId="12" fillId="0" borderId="0" xfId="7" applyAlignment="1" applyProtection="1">
      <alignment horizontal="left" vertical="center"/>
      <protection hidden="1"/>
    </xf>
  </cellXfs>
  <cellStyles count="8">
    <cellStyle name="Bad" xfId="3" builtinId="27"/>
    <cellStyle name="Comma" xfId="1" builtinId="3"/>
    <cellStyle name="Explanatory Text" xfId="6" builtinId="53"/>
    <cellStyle name="Hyperlink" xfId="7" builtinId="8"/>
    <cellStyle name="Input" xfId="4" builtinId="20"/>
    <cellStyle name="Normal" xfId="0" builtinId="0"/>
    <cellStyle name="Percent" xfId="2" builtinId="5"/>
    <cellStyle name="Warning Text" xfId="5" builtin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zoomScaleNormal="100" workbookViewId="0">
      <selection activeCell="A13" sqref="A13"/>
    </sheetView>
  </sheetViews>
  <sheetFormatPr defaultRowHeight="14.4" x14ac:dyDescent="0.55000000000000004"/>
  <cols>
    <col min="1" max="1" width="49.83984375" bestFit="1" customWidth="1"/>
    <col min="2" max="2" width="15.41796875" bestFit="1" customWidth="1"/>
    <col min="3" max="3" width="8.83984375" customWidth="1"/>
    <col min="4" max="4" width="11.578125" bestFit="1" customWidth="1"/>
    <col min="5" max="5" width="16.26171875" bestFit="1" customWidth="1"/>
    <col min="6" max="6" width="22.68359375" bestFit="1" customWidth="1"/>
    <col min="7" max="7" width="29" bestFit="1" customWidth="1"/>
  </cols>
  <sheetData>
    <row r="1" spans="1:12" ht="20.399999999999999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</row>
    <row r="2" spans="1:12" ht="20.399999999999999" x14ac:dyDescent="0.55000000000000004">
      <c r="A2" s="1"/>
      <c r="B2" s="2"/>
      <c r="C2" s="4" t="s">
        <v>1</v>
      </c>
      <c r="D2" s="5" t="s">
        <v>2</v>
      </c>
      <c r="E2" s="5" t="s">
        <v>3</v>
      </c>
      <c r="F2" s="2"/>
      <c r="G2" s="2"/>
      <c r="H2" s="2"/>
      <c r="I2" s="6" t="s">
        <v>4</v>
      </c>
      <c r="J2" s="7"/>
      <c r="K2" s="7"/>
      <c r="L2" s="7"/>
    </row>
    <row r="3" spans="1:12" x14ac:dyDescent="0.55000000000000004">
      <c r="A3" s="2"/>
      <c r="B3" s="2"/>
      <c r="C3" s="8"/>
      <c r="D3" s="9">
        <f>SUM(B6:B8)</f>
        <v>0</v>
      </c>
      <c r="E3" s="10">
        <f>SUM(D3*C3)</f>
        <v>0</v>
      </c>
      <c r="F3" s="2"/>
      <c r="G3" s="2"/>
      <c r="H3" s="2"/>
      <c r="I3" s="11" t="s">
        <v>5</v>
      </c>
      <c r="J3" s="12"/>
      <c r="K3" s="12"/>
      <c r="L3" s="12"/>
    </row>
    <row r="4" spans="1:12" x14ac:dyDescent="0.5500000000000000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8.3" x14ac:dyDescent="0.55000000000000004">
      <c r="A5" s="14" t="s">
        <v>6</v>
      </c>
      <c r="B5" s="15" t="s">
        <v>2</v>
      </c>
      <c r="C5" s="15" t="s">
        <v>7</v>
      </c>
      <c r="D5" s="15" t="s">
        <v>8</v>
      </c>
      <c r="E5" s="15" t="s">
        <v>9</v>
      </c>
      <c r="F5" s="15" t="s">
        <v>10</v>
      </c>
      <c r="G5" s="15" t="s">
        <v>11</v>
      </c>
      <c r="H5" s="5"/>
      <c r="I5" s="12"/>
      <c r="J5" s="2"/>
      <c r="K5" s="2"/>
      <c r="L5" s="2"/>
    </row>
    <row r="6" spans="1:12" x14ac:dyDescent="0.55000000000000004">
      <c r="A6" s="16" t="s">
        <v>36</v>
      </c>
      <c r="B6" s="8"/>
      <c r="C6" s="17"/>
      <c r="D6" s="17"/>
      <c r="E6" s="17"/>
      <c r="F6" s="17"/>
      <c r="G6" s="17"/>
      <c r="H6" s="2"/>
      <c r="I6" s="12" t="s">
        <v>13</v>
      </c>
      <c r="J6" s="18"/>
      <c r="K6" s="18"/>
      <c r="L6" s="18"/>
    </row>
    <row r="7" spans="1:12" x14ac:dyDescent="0.55000000000000004">
      <c r="A7" s="16" t="s">
        <v>37</v>
      </c>
      <c r="B7" s="8"/>
      <c r="C7" s="17"/>
      <c r="D7" s="17"/>
      <c r="E7" s="17"/>
      <c r="F7" s="17"/>
      <c r="G7" s="17"/>
      <c r="H7" s="2"/>
      <c r="I7" s="12"/>
      <c r="J7" s="18"/>
      <c r="K7" s="18"/>
      <c r="L7" s="18"/>
    </row>
    <row r="8" spans="1:12" x14ac:dyDescent="0.55000000000000004">
      <c r="A8" s="16" t="s">
        <v>38</v>
      </c>
      <c r="B8" s="8"/>
      <c r="C8" s="17"/>
      <c r="D8" s="17"/>
      <c r="E8" s="17"/>
      <c r="F8" s="17"/>
      <c r="G8" s="17"/>
      <c r="H8" s="2"/>
      <c r="I8" s="12"/>
      <c r="J8" s="18"/>
      <c r="K8" s="18"/>
      <c r="L8" s="18"/>
    </row>
    <row r="9" spans="1:12" x14ac:dyDescent="0.55000000000000004">
      <c r="A9" s="2" t="s">
        <v>16</v>
      </c>
      <c r="B9" s="45"/>
      <c r="C9" s="2"/>
      <c r="D9" s="2"/>
      <c r="E9" s="2"/>
      <c r="F9" s="2"/>
      <c r="G9" s="2"/>
      <c r="H9" s="2"/>
      <c r="I9" s="2"/>
      <c r="J9" s="18"/>
      <c r="K9" s="18"/>
      <c r="L9" s="18"/>
    </row>
    <row r="10" spans="1:12" x14ac:dyDescent="0.55000000000000004">
      <c r="A10" s="2"/>
      <c r="B10" s="9"/>
      <c r="C10" s="19"/>
      <c r="D10" s="19"/>
      <c r="E10" s="19"/>
      <c r="F10" s="19"/>
      <c r="G10" s="19"/>
      <c r="H10" s="2"/>
      <c r="I10" s="12"/>
      <c r="J10" s="18"/>
      <c r="K10" s="18"/>
      <c r="L10" s="18"/>
    </row>
    <row r="11" spans="1:12" ht="18.3" x14ac:dyDescent="0.55000000000000004">
      <c r="A11" s="14" t="s">
        <v>17</v>
      </c>
      <c r="B11" s="20"/>
      <c r="C11" s="21"/>
      <c r="D11" s="21"/>
      <c r="E11" s="21"/>
      <c r="F11" s="21"/>
      <c r="G11" s="21"/>
      <c r="H11" s="2"/>
      <c r="I11" s="12"/>
      <c r="J11" s="18"/>
      <c r="K11" s="18"/>
      <c r="L11" s="18"/>
    </row>
    <row r="12" spans="1:12" x14ac:dyDescent="0.55000000000000004">
      <c r="A12" s="16" t="s">
        <v>12</v>
      </c>
      <c r="B12" s="10">
        <f>SUM(B6*C3)</f>
        <v>0</v>
      </c>
      <c r="C12" s="22">
        <f>SUM(B12*C6)</f>
        <v>0</v>
      </c>
      <c r="D12" s="22">
        <f>SUM(B12*D6)</f>
        <v>0</v>
      </c>
      <c r="E12" s="22">
        <f>SUM(B12*E6)</f>
        <v>0</v>
      </c>
      <c r="F12" s="22">
        <f>SUM(B12*F6)</f>
        <v>0</v>
      </c>
      <c r="G12" s="22">
        <f>SUM(B12*G6)</f>
        <v>0</v>
      </c>
      <c r="H12" s="2"/>
      <c r="I12" s="12"/>
      <c r="J12" s="18"/>
      <c r="K12" s="18"/>
      <c r="L12" s="18"/>
    </row>
    <row r="13" spans="1:12" x14ac:dyDescent="0.55000000000000004">
      <c r="A13" s="16" t="s">
        <v>14</v>
      </c>
      <c r="B13" s="10">
        <f>SUM(B7*C3)</f>
        <v>0</v>
      </c>
      <c r="C13" s="22">
        <f t="shared" ref="C13:C14" si="0">SUM(B13*C7)</f>
        <v>0</v>
      </c>
      <c r="D13" s="22">
        <f t="shared" ref="D13:D14" si="1">SUM(B13*D7)</f>
        <v>0</v>
      </c>
      <c r="E13" s="22">
        <f t="shared" ref="E13:E14" si="2">SUM(B13*E7)</f>
        <v>0</v>
      </c>
      <c r="F13" s="22">
        <f t="shared" ref="F13:F14" si="3">SUM(B13*F7)</f>
        <v>0</v>
      </c>
      <c r="G13" s="22">
        <f t="shared" ref="G13:G14" si="4">SUM(B13*G7)</f>
        <v>0</v>
      </c>
      <c r="H13" s="2"/>
      <c r="I13" s="12"/>
      <c r="J13" s="18"/>
      <c r="K13" s="18"/>
      <c r="L13" s="18"/>
    </row>
    <row r="14" spans="1:12" x14ac:dyDescent="0.55000000000000004">
      <c r="A14" s="16" t="s">
        <v>15</v>
      </c>
      <c r="B14" s="10">
        <f>SUM(B8*C3)</f>
        <v>0</v>
      </c>
      <c r="C14" s="22">
        <f t="shared" si="0"/>
        <v>0</v>
      </c>
      <c r="D14" s="22">
        <f t="shared" si="1"/>
        <v>0</v>
      </c>
      <c r="E14" s="22">
        <f t="shared" si="2"/>
        <v>0</v>
      </c>
      <c r="F14" s="22">
        <f t="shared" si="3"/>
        <v>0</v>
      </c>
      <c r="G14" s="22">
        <f t="shared" si="4"/>
        <v>0</v>
      </c>
      <c r="H14" s="2"/>
      <c r="I14" s="12"/>
      <c r="J14" s="18"/>
      <c r="K14" s="18"/>
      <c r="L14" s="18"/>
    </row>
    <row r="15" spans="1:12" ht="14.7" thickBot="1" x14ac:dyDescent="0.6">
      <c r="A15" s="23" t="s">
        <v>18</v>
      </c>
      <c r="B15" s="38">
        <f>SUM(B12:B14)</f>
        <v>0</v>
      </c>
      <c r="C15" s="38">
        <f>SUM(C12:C14)</f>
        <v>0</v>
      </c>
      <c r="D15" s="38">
        <f t="shared" ref="D15:G15" si="5">SUM(D12:D14)</f>
        <v>0</v>
      </c>
      <c r="E15" s="38">
        <f t="shared" si="5"/>
        <v>0</v>
      </c>
      <c r="F15" s="38">
        <f t="shared" si="5"/>
        <v>0</v>
      </c>
      <c r="G15" s="38">
        <f t="shared" si="5"/>
        <v>0</v>
      </c>
      <c r="H15" s="2"/>
      <c r="I15" s="12"/>
      <c r="J15" s="18"/>
      <c r="K15" s="18"/>
      <c r="L15" s="18"/>
    </row>
    <row r="16" spans="1:12" ht="14.7" thickTop="1" x14ac:dyDescent="0.55000000000000004">
      <c r="A16" s="23" t="s">
        <v>19</v>
      </c>
      <c r="B16" s="24"/>
      <c r="C16" s="10" t="e">
        <f>SUM(C15/C3)</f>
        <v>#DIV/0!</v>
      </c>
      <c r="D16" s="10" t="e">
        <f>SUM(D15/C3)</f>
        <v>#DIV/0!</v>
      </c>
      <c r="E16" s="10" t="e">
        <f>SUM(E15/C3)</f>
        <v>#DIV/0!</v>
      </c>
      <c r="F16" s="10" t="e">
        <f>SUM(F15/C3)</f>
        <v>#DIV/0!</v>
      </c>
      <c r="G16" s="10" t="e">
        <f>SUM(G15/C3)</f>
        <v>#DIV/0!</v>
      </c>
      <c r="H16" s="2"/>
      <c r="I16" s="12"/>
      <c r="J16" s="18"/>
      <c r="K16" s="18"/>
      <c r="L16" s="18"/>
    </row>
    <row r="17" spans="1:12" x14ac:dyDescent="0.55000000000000004">
      <c r="A17" s="23"/>
      <c r="B17" s="24"/>
      <c r="C17" s="24"/>
      <c r="D17" s="24"/>
      <c r="E17" s="24"/>
      <c r="F17" s="24"/>
      <c r="G17" s="24"/>
      <c r="H17" s="2"/>
      <c r="I17" s="12"/>
      <c r="J17" s="18"/>
      <c r="K17" s="18"/>
      <c r="L17" s="18"/>
    </row>
    <row r="18" spans="1:12" ht="18.3" x14ac:dyDescent="0.55000000000000004">
      <c r="A18" s="14" t="s">
        <v>20</v>
      </c>
      <c r="B18" s="20"/>
      <c r="C18" s="21"/>
      <c r="D18" s="21"/>
      <c r="E18" s="21"/>
      <c r="F18" s="21"/>
      <c r="G18" s="21"/>
      <c r="H18" s="2"/>
      <c r="I18" s="12"/>
      <c r="J18" s="18"/>
      <c r="K18" s="18"/>
      <c r="L18" s="18"/>
    </row>
    <row r="19" spans="1:12" x14ac:dyDescent="0.55000000000000004">
      <c r="A19" s="16" t="s">
        <v>36</v>
      </c>
      <c r="B19" s="20"/>
      <c r="C19" s="25"/>
      <c r="D19" s="46">
        <f>C19*1.03</f>
        <v>0</v>
      </c>
      <c r="E19" s="46">
        <f t="shared" ref="E19:G19" si="6">D19*1.03</f>
        <v>0</v>
      </c>
      <c r="F19" s="46">
        <f t="shared" si="6"/>
        <v>0</v>
      </c>
      <c r="G19" s="46">
        <f t="shared" si="6"/>
        <v>0</v>
      </c>
      <c r="H19" s="2"/>
      <c r="I19" s="12" t="s">
        <v>21</v>
      </c>
      <c r="J19" s="18"/>
      <c r="K19" s="18"/>
      <c r="L19" s="18"/>
    </row>
    <row r="20" spans="1:12" x14ac:dyDescent="0.55000000000000004">
      <c r="A20" s="16" t="s">
        <v>37</v>
      </c>
      <c r="B20" s="20"/>
      <c r="C20" s="25"/>
      <c r="D20" s="46">
        <f t="shared" ref="D20:G21" si="7">C20*1.03</f>
        <v>0</v>
      </c>
      <c r="E20" s="46">
        <f t="shared" si="7"/>
        <v>0</v>
      </c>
      <c r="F20" s="46">
        <f t="shared" si="7"/>
        <v>0</v>
      </c>
      <c r="G20" s="46">
        <f t="shared" si="7"/>
        <v>0</v>
      </c>
      <c r="H20" s="2"/>
      <c r="I20" s="26"/>
      <c r="J20" s="18"/>
      <c r="K20" s="18"/>
      <c r="L20" s="18"/>
    </row>
    <row r="21" spans="1:12" x14ac:dyDescent="0.55000000000000004">
      <c r="A21" s="16" t="s">
        <v>15</v>
      </c>
      <c r="B21" s="20"/>
      <c r="C21" s="25"/>
      <c r="D21" s="46">
        <f t="shared" si="7"/>
        <v>0</v>
      </c>
      <c r="E21" s="46">
        <f t="shared" si="7"/>
        <v>0</v>
      </c>
      <c r="F21" s="46">
        <f t="shared" si="7"/>
        <v>0</v>
      </c>
      <c r="G21" s="46">
        <f t="shared" si="7"/>
        <v>0</v>
      </c>
      <c r="H21" s="2"/>
      <c r="I21" s="26"/>
      <c r="J21" s="18"/>
      <c r="K21" s="18"/>
      <c r="L21" s="18"/>
    </row>
    <row r="22" spans="1:12" x14ac:dyDescent="0.55000000000000004">
      <c r="A22" s="23" t="s">
        <v>22</v>
      </c>
      <c r="B22" s="27"/>
      <c r="C22" s="24" t="e">
        <f>AVERAGE(C19:C21)</f>
        <v>#DIV/0!</v>
      </c>
      <c r="D22" s="24">
        <f t="shared" ref="D22:G22" si="8">AVERAGE(D19:D21)</f>
        <v>0</v>
      </c>
      <c r="E22" s="24">
        <f t="shared" si="8"/>
        <v>0</v>
      </c>
      <c r="F22" s="24">
        <f>AVERAGE(F19:F21)</f>
        <v>0</v>
      </c>
      <c r="G22" s="24">
        <f t="shared" si="8"/>
        <v>0</v>
      </c>
      <c r="H22" s="2"/>
      <c r="I22" s="26"/>
      <c r="J22" s="18"/>
      <c r="K22" s="18"/>
      <c r="L22" s="18"/>
    </row>
    <row r="23" spans="1:12" x14ac:dyDescent="0.55000000000000004">
      <c r="A23" s="23"/>
      <c r="B23" s="27"/>
      <c r="C23" s="10"/>
      <c r="D23" s="10"/>
      <c r="E23" s="10"/>
      <c r="F23" s="10"/>
      <c r="G23" s="10"/>
      <c r="H23" s="2"/>
      <c r="I23" s="26"/>
      <c r="J23" s="18"/>
      <c r="K23" s="18"/>
      <c r="L23" s="18"/>
    </row>
    <row r="24" spans="1:12" ht="18.3" x14ac:dyDescent="0.55000000000000004">
      <c r="A24" s="14" t="s">
        <v>23</v>
      </c>
      <c r="B24" s="20"/>
      <c r="C24" s="21"/>
      <c r="D24" s="21"/>
      <c r="E24" s="21"/>
      <c r="F24" s="21"/>
      <c r="G24" s="21"/>
      <c r="H24" s="2"/>
      <c r="I24" s="26"/>
      <c r="J24" s="18"/>
      <c r="K24" s="18"/>
      <c r="L24" s="18"/>
    </row>
    <row r="25" spans="1:12" x14ac:dyDescent="0.55000000000000004">
      <c r="A25" s="16" t="s">
        <v>12</v>
      </c>
      <c r="B25" s="10"/>
      <c r="C25" s="22">
        <f>SUM(C12*C19)</f>
        <v>0</v>
      </c>
      <c r="D25" s="22">
        <f>SUM(D12*D19)</f>
        <v>0</v>
      </c>
      <c r="E25" s="22">
        <f>SUM(E12*E19)</f>
        <v>0</v>
      </c>
      <c r="F25" s="22">
        <f>SUM(F12*F19)</f>
        <v>0</v>
      </c>
      <c r="G25" s="22">
        <f>SUM(G12*G19)</f>
        <v>0</v>
      </c>
      <c r="H25" s="2"/>
      <c r="I25" s="26"/>
      <c r="J25" s="18"/>
      <c r="K25" s="18"/>
      <c r="L25" s="18"/>
    </row>
    <row r="26" spans="1:12" x14ac:dyDescent="0.55000000000000004">
      <c r="A26" s="16" t="s">
        <v>14</v>
      </c>
      <c r="B26" s="10"/>
      <c r="C26" s="22">
        <f>SUM(C13*C20)</f>
        <v>0</v>
      </c>
      <c r="D26" s="22">
        <f t="shared" ref="D26:G26" si="9">SUM(D13*D20)</f>
        <v>0</v>
      </c>
      <c r="E26" s="22">
        <f t="shared" si="9"/>
        <v>0</v>
      </c>
      <c r="F26" s="22">
        <f t="shared" si="9"/>
        <v>0</v>
      </c>
      <c r="G26" s="22">
        <f t="shared" si="9"/>
        <v>0</v>
      </c>
      <c r="H26" s="2"/>
      <c r="I26" s="26"/>
      <c r="J26" s="18"/>
      <c r="K26" s="18"/>
      <c r="L26" s="18"/>
    </row>
    <row r="27" spans="1:12" x14ac:dyDescent="0.55000000000000004">
      <c r="A27" s="16" t="s">
        <v>15</v>
      </c>
      <c r="B27" s="10"/>
      <c r="C27" s="22">
        <f>SUM(C14*C21)</f>
        <v>0</v>
      </c>
      <c r="D27" s="22">
        <f t="shared" ref="D27:G27" si="10">SUM(D14*D21)</f>
        <v>0</v>
      </c>
      <c r="E27" s="22">
        <f t="shared" si="10"/>
        <v>0</v>
      </c>
      <c r="F27" s="22">
        <f t="shared" si="10"/>
        <v>0</v>
      </c>
      <c r="G27" s="22">
        <f t="shared" si="10"/>
        <v>0</v>
      </c>
      <c r="H27" s="2"/>
      <c r="I27" s="26"/>
      <c r="J27" s="18"/>
      <c r="K27" s="18"/>
      <c r="L27" s="18"/>
    </row>
    <row r="28" spans="1:12" x14ac:dyDescent="0.55000000000000004">
      <c r="A28" s="23" t="s">
        <v>24</v>
      </c>
      <c r="B28" s="24"/>
      <c r="C28" s="24">
        <f>SUM(C25:C27)</f>
        <v>0</v>
      </c>
      <c r="D28" s="24">
        <f t="shared" ref="D28:G28" si="11">SUM(D25:D27)</f>
        <v>0</v>
      </c>
      <c r="E28" s="24">
        <f t="shared" si="11"/>
        <v>0</v>
      </c>
      <c r="F28" s="24">
        <f t="shared" si="11"/>
        <v>0</v>
      </c>
      <c r="G28" s="24">
        <f t="shared" si="11"/>
        <v>0</v>
      </c>
      <c r="H28" s="28"/>
      <c r="I28" s="2"/>
      <c r="J28" s="2"/>
      <c r="K28" s="2"/>
      <c r="L28" s="2"/>
    </row>
    <row r="29" spans="1:12" x14ac:dyDescent="0.55000000000000004">
      <c r="A29" s="23"/>
      <c r="B29" s="24"/>
      <c r="C29" s="24"/>
      <c r="D29" s="24"/>
      <c r="E29" s="24"/>
      <c r="F29" s="24"/>
      <c r="G29" s="24"/>
      <c r="H29" s="28"/>
      <c r="I29" s="2"/>
      <c r="J29" s="2"/>
      <c r="K29" s="2"/>
      <c r="L29" s="2"/>
    </row>
    <row r="30" spans="1:12" ht="18.3" x14ac:dyDescent="0.55000000000000004">
      <c r="A30" s="14" t="s">
        <v>25</v>
      </c>
      <c r="B30" s="5" t="s">
        <v>26</v>
      </c>
      <c r="C30" s="28"/>
      <c r="D30" s="28"/>
      <c r="E30" s="28"/>
      <c r="F30" s="28"/>
      <c r="G30" s="28"/>
      <c r="H30" s="28"/>
      <c r="I30" s="2"/>
      <c r="J30" s="2"/>
      <c r="K30" s="2"/>
      <c r="L30" s="2"/>
    </row>
    <row r="31" spans="1:12" x14ac:dyDescent="0.55000000000000004">
      <c r="A31" s="29"/>
      <c r="B31" s="47"/>
      <c r="C31" s="22">
        <f>SUM(C28*B31)</f>
        <v>0</v>
      </c>
      <c r="D31" s="22">
        <f>SUM(D28*B31)</f>
        <v>0</v>
      </c>
      <c r="E31" s="22">
        <f>SUM(E28*B31)</f>
        <v>0</v>
      </c>
      <c r="F31" s="22">
        <f>SUM(F28*B31)</f>
        <v>0</v>
      </c>
      <c r="G31" s="22">
        <f>SUM(G28*B31)</f>
        <v>0</v>
      </c>
      <c r="H31" s="28"/>
      <c r="I31" s="12" t="s">
        <v>27</v>
      </c>
      <c r="J31" s="2"/>
      <c r="K31" s="2"/>
      <c r="L31" s="2"/>
    </row>
    <row r="32" spans="1:12" x14ac:dyDescent="0.55000000000000004">
      <c r="A32" s="29"/>
      <c r="B32" s="47"/>
      <c r="C32" s="22">
        <f>SUM(C28*B32)</f>
        <v>0</v>
      </c>
      <c r="D32" s="22">
        <f>SUM(D28*B32)</f>
        <v>0</v>
      </c>
      <c r="E32" s="22">
        <f>SUM(E28*B32)</f>
        <v>0</v>
      </c>
      <c r="F32" s="22">
        <f>SUM(F28*B32)</f>
        <v>0</v>
      </c>
      <c r="G32" s="22">
        <f>SUM(G28*B32)</f>
        <v>0</v>
      </c>
      <c r="H32" s="28"/>
      <c r="I32" s="12"/>
      <c r="J32" s="2"/>
      <c r="K32" s="2"/>
      <c r="L32" s="2"/>
    </row>
    <row r="33" spans="1:12" x14ac:dyDescent="0.55000000000000004">
      <c r="A33" s="29"/>
      <c r="B33" s="47"/>
      <c r="C33" s="10">
        <f>SUM(C28*B33)</f>
        <v>0</v>
      </c>
      <c r="D33" s="10">
        <f>SUM(D28*B33)</f>
        <v>0</v>
      </c>
      <c r="E33" s="10">
        <f>SUM(E28*B33)</f>
        <v>0</v>
      </c>
      <c r="F33" s="10">
        <f>SUM(F28*B33)</f>
        <v>0</v>
      </c>
      <c r="G33" s="10">
        <f>SUM(G28*B33)</f>
        <v>0</v>
      </c>
      <c r="H33" s="28"/>
      <c r="I33" s="2"/>
      <c r="J33" s="2"/>
      <c r="K33" s="2"/>
      <c r="L33" s="2"/>
    </row>
    <row r="34" spans="1:12" x14ac:dyDescent="0.55000000000000004">
      <c r="A34" s="23" t="s">
        <v>28</v>
      </c>
      <c r="B34" s="31"/>
      <c r="C34" s="32">
        <f>SUM(C31:C33)</f>
        <v>0</v>
      </c>
      <c r="D34" s="32"/>
      <c r="E34" s="32"/>
      <c r="F34" s="32"/>
      <c r="G34" s="32"/>
      <c r="H34" s="28"/>
      <c r="I34" s="2"/>
      <c r="J34" s="2"/>
      <c r="K34" s="2"/>
      <c r="L34" s="2"/>
    </row>
    <row r="35" spans="1:12" x14ac:dyDescent="0.55000000000000004">
      <c r="A35" s="16"/>
      <c r="B35" s="30"/>
      <c r="C35" s="28"/>
      <c r="D35" s="28"/>
      <c r="E35" s="28"/>
      <c r="F35" s="28"/>
      <c r="G35" s="28"/>
      <c r="H35" s="28"/>
      <c r="I35" s="2"/>
      <c r="J35" s="2"/>
      <c r="K35" s="2"/>
      <c r="L35" s="2"/>
    </row>
    <row r="36" spans="1:12" ht="14.7" thickBot="1" x14ac:dyDescent="0.6">
      <c r="A36" s="33" t="s">
        <v>29</v>
      </c>
      <c r="B36" s="33"/>
      <c r="C36" s="34">
        <f>SUM(C28:C35)</f>
        <v>0</v>
      </c>
      <c r="D36" s="34">
        <f>SUM(D28:D35)</f>
        <v>0</v>
      </c>
      <c r="E36" s="34">
        <f>SUM(E28:E35)</f>
        <v>0</v>
      </c>
      <c r="F36" s="34">
        <f>SUM(F28:F35)</f>
        <v>0</v>
      </c>
      <c r="G36" s="34">
        <f>SUM(G28:G35)</f>
        <v>0</v>
      </c>
      <c r="H36" s="35"/>
      <c r="I36" s="48"/>
      <c r="J36" s="48"/>
      <c r="K36" s="48"/>
      <c r="L36" s="48"/>
    </row>
    <row r="37" spans="1:12" ht="14.7" thickTop="1" x14ac:dyDescent="0.55000000000000004">
      <c r="A37" s="33" t="s">
        <v>30</v>
      </c>
      <c r="B37" s="36"/>
      <c r="C37" s="36">
        <f>SUM(C36/12)</f>
        <v>0</v>
      </c>
      <c r="D37" s="36">
        <f t="shared" ref="D37:G37" si="12">SUM(D36/12)</f>
        <v>0</v>
      </c>
      <c r="E37" s="36">
        <f t="shared" si="12"/>
        <v>0</v>
      </c>
      <c r="F37" s="36">
        <f t="shared" si="12"/>
        <v>0</v>
      </c>
      <c r="G37" s="36">
        <f t="shared" si="12"/>
        <v>0</v>
      </c>
      <c r="H37" s="2"/>
      <c r="I37" s="2"/>
      <c r="J37" s="2"/>
      <c r="K37" s="2"/>
      <c r="L37" s="2"/>
    </row>
    <row r="38" spans="1:12" x14ac:dyDescent="0.55000000000000004">
      <c r="A38" s="2"/>
      <c r="B38" s="36"/>
      <c r="C38" s="36"/>
      <c r="D38" s="36"/>
      <c r="E38" s="36"/>
      <c r="F38" s="2"/>
      <c r="G38" s="2"/>
      <c r="H38" s="2"/>
      <c r="I38" s="2"/>
      <c r="J38" s="2"/>
      <c r="K38" s="2"/>
      <c r="L38" s="2"/>
    </row>
    <row r="39" spans="1:12" ht="18.3" x14ac:dyDescent="0.55000000000000004">
      <c r="A39" s="14" t="s">
        <v>31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55000000000000004">
      <c r="A40" s="2" t="s">
        <v>32</v>
      </c>
      <c r="B40" s="2"/>
      <c r="C40" s="28">
        <f>SUM(C36/365)</f>
        <v>0</v>
      </c>
      <c r="D40" s="28">
        <f t="shared" ref="D40:G40" si="13">SUM(D36/365)</f>
        <v>0</v>
      </c>
      <c r="E40" s="28">
        <f t="shared" si="13"/>
        <v>0</v>
      </c>
      <c r="F40" s="28">
        <f t="shared" si="13"/>
        <v>0</v>
      </c>
      <c r="G40" s="28">
        <f t="shared" si="13"/>
        <v>0</v>
      </c>
      <c r="H40" s="2"/>
      <c r="I40" s="12" t="s">
        <v>33</v>
      </c>
      <c r="J40" s="2"/>
      <c r="K40" s="2"/>
      <c r="L40" s="2"/>
    </row>
    <row r="41" spans="1:12" x14ac:dyDescent="0.55000000000000004">
      <c r="A41" s="2" t="s">
        <v>34</v>
      </c>
      <c r="B41" s="2"/>
      <c r="C41" s="37" t="e">
        <f>AVERAGE(C6:C8)</f>
        <v>#DIV/0!</v>
      </c>
      <c r="D41" s="37" t="e">
        <f t="shared" ref="D41:G41" si="14">AVERAGE(D6:D8)</f>
        <v>#DIV/0!</v>
      </c>
      <c r="E41" s="37" t="e">
        <f t="shared" si="14"/>
        <v>#DIV/0!</v>
      </c>
      <c r="F41" s="37" t="e">
        <f t="shared" si="14"/>
        <v>#DIV/0!</v>
      </c>
      <c r="G41" s="37" t="e">
        <f t="shared" si="14"/>
        <v>#DIV/0!</v>
      </c>
      <c r="H41" s="2"/>
      <c r="I41" s="12" t="s">
        <v>33</v>
      </c>
      <c r="J41" s="2"/>
      <c r="K41" s="2"/>
      <c r="L41" s="2"/>
    </row>
    <row r="42" spans="1:12" x14ac:dyDescent="0.55000000000000004">
      <c r="A42" s="2" t="s">
        <v>35</v>
      </c>
      <c r="B42" s="2"/>
      <c r="C42" s="44" t="e">
        <f>C22</f>
        <v>#DIV/0!</v>
      </c>
      <c r="D42" s="44">
        <f t="shared" ref="D42:G42" si="15">D22</f>
        <v>0</v>
      </c>
      <c r="E42" s="44">
        <f t="shared" si="15"/>
        <v>0</v>
      </c>
      <c r="F42" s="44">
        <f t="shared" si="15"/>
        <v>0</v>
      </c>
      <c r="G42" s="44">
        <f t="shared" si="15"/>
        <v>0</v>
      </c>
      <c r="H42" s="2"/>
      <c r="I42" s="12"/>
      <c r="J42" s="2"/>
      <c r="K42" s="2"/>
      <c r="L42" s="2"/>
    </row>
    <row r="43" spans="1:12" x14ac:dyDescent="0.55000000000000004">
      <c r="A43" s="2"/>
      <c r="B43" s="36"/>
      <c r="C43" s="36"/>
      <c r="D43" s="36"/>
      <c r="E43" s="36"/>
      <c r="F43" s="2"/>
      <c r="G43" s="2"/>
      <c r="H43" s="2"/>
      <c r="I43" s="2"/>
      <c r="J43" s="2"/>
      <c r="K43" s="2"/>
      <c r="L43" s="2"/>
    </row>
    <row r="44" spans="1:12" x14ac:dyDescent="0.55000000000000004">
      <c r="A44" s="2"/>
      <c r="B44" s="36"/>
      <c r="C44" s="36"/>
      <c r="D44" s="36"/>
      <c r="E44" s="36"/>
      <c r="F44" s="2"/>
      <c r="G44" s="2"/>
      <c r="H44" s="2"/>
      <c r="I44" s="2"/>
      <c r="J44" s="2"/>
      <c r="K44" s="2"/>
      <c r="L44" s="2"/>
    </row>
  </sheetData>
  <mergeCells count="1">
    <mergeCell ref="I36:L36"/>
  </mergeCells>
  <conditionalFormatting sqref="D3">
    <cfRule type="cellIs" dxfId="0" priority="1" operator="greaterThan">
      <formula>365</formula>
    </cfRule>
  </conditionalFormatting>
  <pageMargins left="0.7" right="0.7" top="0.75" bottom="0.75" header="0.3" footer="0.3"/>
  <pageSetup orientation="portrait" horizontalDpi="0" verticalDpi="0" r:id="rId1"/>
  <ignoredErrors>
    <ignoredError sqref="C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3E0A7-3899-4C73-9D3B-BE589699EA31}">
  <dimension ref="A2:F6"/>
  <sheetViews>
    <sheetView workbookViewId="0">
      <selection activeCell="C10" sqref="C10"/>
    </sheetView>
  </sheetViews>
  <sheetFormatPr defaultRowHeight="14.4" x14ac:dyDescent="0.55000000000000004"/>
  <cols>
    <col min="6" max="6" width="10" bestFit="1" customWidth="1"/>
  </cols>
  <sheetData>
    <row r="2" spans="1:6" x14ac:dyDescent="0.55000000000000004">
      <c r="A2" s="39">
        <v>1</v>
      </c>
      <c r="B2" s="40">
        <v>180000</v>
      </c>
      <c r="C2" s="40">
        <v>6693.5</v>
      </c>
      <c r="D2" s="40">
        <v>3309.82</v>
      </c>
      <c r="E2" s="40">
        <v>176690.2</v>
      </c>
      <c r="F2" s="43">
        <f>SUM(D2)</f>
        <v>3309.82</v>
      </c>
    </row>
    <row r="3" spans="1:6" x14ac:dyDescent="0.55000000000000004">
      <c r="A3" s="41">
        <v>2</v>
      </c>
      <c r="B3" s="42">
        <v>176690.2</v>
      </c>
      <c r="C3" s="42">
        <v>6567.23</v>
      </c>
      <c r="D3" s="42">
        <v>3436.09</v>
      </c>
      <c r="E3" s="42">
        <v>173254.13</v>
      </c>
      <c r="F3" s="43">
        <f>SUM(F2+D3)</f>
        <v>6745.91</v>
      </c>
    </row>
    <row r="4" spans="1:6" x14ac:dyDescent="0.55000000000000004">
      <c r="A4" s="39">
        <v>3</v>
      </c>
      <c r="B4" s="40">
        <v>173254.13</v>
      </c>
      <c r="C4" s="40">
        <v>6436.15</v>
      </c>
      <c r="D4" s="40">
        <v>3567.17</v>
      </c>
      <c r="E4" s="40">
        <v>169686.96</v>
      </c>
      <c r="F4" s="43">
        <f t="shared" ref="F4:F6" si="0">SUM(F3+D4)</f>
        <v>10313.08</v>
      </c>
    </row>
    <row r="5" spans="1:6" x14ac:dyDescent="0.55000000000000004">
      <c r="A5" s="41">
        <v>4</v>
      </c>
      <c r="B5" s="42">
        <v>169686.96</v>
      </c>
      <c r="C5" s="42">
        <v>6300.02</v>
      </c>
      <c r="D5" s="42">
        <v>3703.3</v>
      </c>
      <c r="E5" s="42">
        <v>165983.71</v>
      </c>
      <c r="F5" s="43">
        <f t="shared" si="0"/>
        <v>14016.380000000001</v>
      </c>
    </row>
    <row r="6" spans="1:6" x14ac:dyDescent="0.55000000000000004">
      <c r="A6" s="39">
        <v>5</v>
      </c>
      <c r="B6" s="40">
        <v>165983.71</v>
      </c>
      <c r="C6" s="40">
        <v>6158.77</v>
      </c>
      <c r="D6" s="40">
        <v>3844.55</v>
      </c>
      <c r="E6" s="40">
        <v>162139.17000000001</v>
      </c>
      <c r="F6" s="43">
        <f t="shared" si="0"/>
        <v>17860.93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85BED5AF433E4398B8C2CA4DA7D43A" ma:contentTypeVersion="15" ma:contentTypeDescription="Create a new document." ma:contentTypeScope="" ma:versionID="bb20f0d0c62613b8e33f2292046f0c4a">
  <xsd:schema xmlns:xsd="http://www.w3.org/2001/XMLSchema" xmlns:xs="http://www.w3.org/2001/XMLSchema" xmlns:p="http://schemas.microsoft.com/office/2006/metadata/properties" xmlns:ns2="ed16353e-95da-4d8b-990b-69c46cc33aa3" xmlns:ns3="422f085c-aa9f-40f8-8401-fe18128fcce6" targetNamespace="http://schemas.microsoft.com/office/2006/metadata/properties" ma:root="true" ma:fieldsID="f05647c2377cfe6d902161b32692bf36" ns2:_="" ns3:_="">
    <xsd:import namespace="ed16353e-95da-4d8b-990b-69c46cc33aa3"/>
    <xsd:import namespace="422f085c-aa9f-40f8-8401-fe18128fc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6353e-95da-4d8b-990b-69c46cc33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2d27ad4-5677-486b-b5c9-56d049527a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f085c-aa9f-40f8-8401-fe18128fcc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fbc0562-95af-4ec2-a040-e6708bb2ccdc}" ma:internalName="TaxCatchAll" ma:showField="CatchAllData" ma:web="422f085c-aa9f-40f8-8401-fe18128fc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2f085c-aa9f-40f8-8401-fe18128fcce6" xsi:nil="true"/>
    <lcf76f155ced4ddcb4097134ff3c332f xmlns="ed16353e-95da-4d8b-990b-69c46cc33a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9B2C75-8884-4912-AFFF-E483C3A3C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6353e-95da-4d8b-990b-69c46cc33aa3"/>
    <ds:schemaRef ds:uri="422f085c-aa9f-40f8-8401-fe18128fc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C035FF-F7FA-41F0-8199-A009FC37F9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57AC21-C868-4FA1-AD6B-15F562C8CF58}">
  <ds:schemaRefs>
    <ds:schemaRef ds:uri="http://schemas.microsoft.com/office/2006/metadata/properties"/>
    <ds:schemaRef ds:uri="http://schemas.microsoft.com/office/infopath/2007/PartnerControls"/>
    <ds:schemaRef ds:uri="422f085c-aa9f-40f8-8401-fe18128fcce6"/>
    <ds:schemaRef ds:uri="ed16353e-95da-4d8b-990b-69c46cc33a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 Pare</dc:creator>
  <cp:keywords/>
  <dc:description/>
  <cp:lastModifiedBy>Isabelle Azzopardi</cp:lastModifiedBy>
  <cp:revision/>
  <dcterms:created xsi:type="dcterms:W3CDTF">2017-05-31T03:05:54Z</dcterms:created>
  <dcterms:modified xsi:type="dcterms:W3CDTF">2024-08-07T23:36:21Z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0x0101004885BED5AF433E4398B8C2CA4DA7D43A</vt:lpwstr>
  </property>
  <property fmtid="{D5CDD505-2E9C-101B-9397-08002B2CF9AE}" pid="3" name="MediaServiceImageTags">
    <vt:lpwstr/>
  </property>
</Properties>
</file>